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lco-ad1\UserProfiles$\Jacyn.normine\Desktop\"/>
    </mc:Choice>
  </mc:AlternateContent>
  <bookViews>
    <workbookView xWindow="0" yWindow="0" windowWidth="23040" windowHeight="9192"/>
  </bookViews>
  <sheets>
    <sheet name="Sheet1" sheetId="1" r:id="rId1"/>
    <sheet name="Total" sheetId="9" r:id="rId2"/>
    <sheet name="Line 1" sheetId="2" r:id="rId3"/>
    <sheet name="Line 2" sheetId="3" r:id="rId4"/>
    <sheet name="Line 3" sheetId="4" r:id="rId5"/>
    <sheet name="Line 5" sheetId="5" r:id="rId6"/>
    <sheet name="Line 6" sheetId="6" r:id="rId7"/>
    <sheet name="DAR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S43" i="1"/>
  <c r="S42" i="1"/>
  <c r="T37" i="1"/>
  <c r="S37" i="1"/>
  <c r="S36" i="1"/>
  <c r="T31" i="1"/>
  <c r="S31" i="1"/>
  <c r="S30" i="1"/>
  <c r="T25" i="1"/>
  <c r="S25" i="1"/>
  <c r="S24" i="1"/>
  <c r="T19" i="1"/>
  <c r="S19" i="1"/>
  <c r="S18" i="1"/>
  <c r="T13" i="1"/>
  <c r="S13" i="1"/>
  <c r="S12" i="1"/>
  <c r="T7" i="1"/>
  <c r="S7" i="1"/>
  <c r="S6" i="1"/>
  <c r="K7" i="1" l="1"/>
  <c r="J7" i="1"/>
  <c r="I7" i="1"/>
  <c r="H7" i="1"/>
  <c r="K6" i="1"/>
  <c r="J6" i="1"/>
  <c r="I6" i="1"/>
  <c r="H6" i="1"/>
  <c r="K5" i="1"/>
  <c r="J5" i="1"/>
  <c r="I5" i="1"/>
  <c r="H5" i="1"/>
  <c r="G7" i="1"/>
  <c r="G6" i="1"/>
  <c r="G5" i="1"/>
  <c r="F7" i="1"/>
  <c r="E7" i="1"/>
  <c r="D7" i="1"/>
  <c r="F6" i="1"/>
  <c r="E6" i="1"/>
  <c r="D6" i="1"/>
  <c r="F5" i="1"/>
  <c r="E5" i="1"/>
  <c r="D5" i="1"/>
</calcChain>
</file>

<file path=xl/sharedStrings.xml><?xml version="1.0" encoding="utf-8"?>
<sst xmlns="http://schemas.openxmlformats.org/spreadsheetml/2006/main" count="69" uniqueCount="21">
  <si>
    <t>Line 1</t>
  </si>
  <si>
    <t>Line 2</t>
  </si>
  <si>
    <t>Line 3</t>
  </si>
  <si>
    <t>Line 5</t>
  </si>
  <si>
    <t>Line 6</t>
  </si>
  <si>
    <t>DAR</t>
  </si>
  <si>
    <t>Feb</t>
  </si>
  <si>
    <t>Jan</t>
  </si>
  <si>
    <t>Mar</t>
  </si>
  <si>
    <t>Apr</t>
  </si>
  <si>
    <t>Total</t>
  </si>
  <si>
    <t>Aug</t>
  </si>
  <si>
    <t>May</t>
  </si>
  <si>
    <t>Jun</t>
  </si>
  <si>
    <t>Jul</t>
  </si>
  <si>
    <t>Sep</t>
  </si>
  <si>
    <t>Oct</t>
  </si>
  <si>
    <t>Nov</t>
  </si>
  <si>
    <t>Dec</t>
  </si>
  <si>
    <t>vs. Prior</t>
  </si>
  <si>
    <t>vs.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</si>
</sst>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Ridership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Sheet1!$D$4:$K$4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Sheet1!$D$5:$K$5</c:f>
              <c:numCache>
                <c:formatCode>General</c:formatCode>
                <c:ptCount val="8"/>
                <c:pt idx="0">
                  <c:v>5964</c:v>
                </c:pt>
                <c:pt idx="1">
                  <c:v>5362</c:v>
                </c:pt>
                <c:pt idx="2">
                  <c:v>5758</c:v>
                </c:pt>
                <c:pt idx="3">
                  <c:v>5787</c:v>
                </c:pt>
                <c:pt idx="4">
                  <c:v>6228</c:v>
                </c:pt>
                <c:pt idx="5">
                  <c:v>5296</c:v>
                </c:pt>
                <c:pt idx="6">
                  <c:v>4842</c:v>
                </c:pt>
                <c:pt idx="7">
                  <c:v>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6-4449-9B29-DA837C14FA67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Sheet1!$D$4:$K$4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Sheet1!$D$6:$K$6</c:f>
              <c:numCache>
                <c:formatCode>General</c:formatCode>
                <c:ptCount val="8"/>
                <c:pt idx="0">
                  <c:v>6093</c:v>
                </c:pt>
                <c:pt idx="1">
                  <c:v>5273</c:v>
                </c:pt>
                <c:pt idx="2">
                  <c:v>5469</c:v>
                </c:pt>
                <c:pt idx="3">
                  <c:v>5747</c:v>
                </c:pt>
                <c:pt idx="4">
                  <c:v>5702</c:v>
                </c:pt>
                <c:pt idx="5">
                  <c:v>4311</c:v>
                </c:pt>
                <c:pt idx="6">
                  <c:v>4643</c:v>
                </c:pt>
                <c:pt idx="7">
                  <c:v>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6-4449-9B29-DA837C14FA67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Sheet1!$D$4:$K$4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Sheet1!$D$7:$K$7</c:f>
              <c:numCache>
                <c:formatCode>General</c:formatCode>
                <c:ptCount val="8"/>
                <c:pt idx="0">
                  <c:v>5143</c:v>
                </c:pt>
                <c:pt idx="1">
                  <c:v>4728</c:v>
                </c:pt>
                <c:pt idx="2">
                  <c:v>3361</c:v>
                </c:pt>
                <c:pt idx="3">
                  <c:v>1110</c:v>
                </c:pt>
                <c:pt idx="4">
                  <c:v>1199</c:v>
                </c:pt>
                <c:pt idx="5">
                  <c:v>1689</c:v>
                </c:pt>
                <c:pt idx="6">
                  <c:v>1717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6-4449-9B29-DA837C14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231096"/>
        <c:axId val="512223880"/>
      </c:lineChart>
      <c:catAx>
        <c:axId val="51223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23880"/>
        <c:crosses val="autoZero"/>
        <c:auto val="1"/>
        <c:lblAlgn val="ctr"/>
        <c:lblOffset val="100"/>
        <c:noMultiLvlLbl val="0"/>
      </c:catAx>
      <c:valAx>
        <c:axId val="512223880"/>
        <c:scaling>
          <c:orientation val="minMax"/>
          <c:max val="7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3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1 - Portland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Sheet1!$D$10:$K$10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Sheet1!$D$11:$K$11</c:f>
              <c:numCache>
                <c:formatCode>General</c:formatCode>
                <c:ptCount val="8"/>
                <c:pt idx="0">
                  <c:v>3711</c:v>
                </c:pt>
                <c:pt idx="1">
                  <c:v>3256</c:v>
                </c:pt>
                <c:pt idx="2">
                  <c:v>3513</c:v>
                </c:pt>
                <c:pt idx="3">
                  <c:v>3724</c:v>
                </c:pt>
                <c:pt idx="4">
                  <c:v>3764</c:v>
                </c:pt>
                <c:pt idx="5">
                  <c:v>3502</c:v>
                </c:pt>
                <c:pt idx="6">
                  <c:v>3247</c:v>
                </c:pt>
                <c:pt idx="7">
                  <c:v>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D-42A3-A803-9C7C9A584164}"/>
            </c:ext>
          </c:extLst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Sheet1!$D$10:$K$10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Sheet1!$D$12:$K$12</c:f>
              <c:numCache>
                <c:formatCode>General</c:formatCode>
                <c:ptCount val="8"/>
                <c:pt idx="0">
                  <c:v>3935</c:v>
                </c:pt>
                <c:pt idx="1">
                  <c:v>3406</c:v>
                </c:pt>
                <c:pt idx="2">
                  <c:v>3710</c:v>
                </c:pt>
                <c:pt idx="3">
                  <c:v>3944</c:v>
                </c:pt>
                <c:pt idx="4">
                  <c:v>3911</c:v>
                </c:pt>
                <c:pt idx="5">
                  <c:v>3020</c:v>
                </c:pt>
                <c:pt idx="6">
                  <c:v>3457</c:v>
                </c:pt>
                <c:pt idx="7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C-4DAF-8ECB-3D3013BBB910}"/>
            </c:ext>
          </c:extLst>
        </c:ser>
        <c:ser>
          <c:idx val="2"/>
          <c:order val="2"/>
          <c:tx>
            <c:strRef>
              <c:f>Sheet1!$C$13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Sheet1!$D$10:$K$10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Sheet1!$D$13:$K$13</c:f>
              <c:numCache>
                <c:formatCode>General</c:formatCode>
                <c:ptCount val="8"/>
                <c:pt idx="0">
                  <c:v>3656</c:v>
                </c:pt>
                <c:pt idx="1">
                  <c:v>3312</c:v>
                </c:pt>
                <c:pt idx="2">
                  <c:v>2312</c:v>
                </c:pt>
                <c:pt idx="3">
                  <c:v>614</c:v>
                </c:pt>
                <c:pt idx="4">
                  <c:v>590</c:v>
                </c:pt>
                <c:pt idx="5">
                  <c:v>816</c:v>
                </c:pt>
                <c:pt idx="6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C-4DAF-8ECB-3D3013BB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231096"/>
        <c:axId val="512223880"/>
      </c:lineChart>
      <c:catAx>
        <c:axId val="51223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23880"/>
        <c:crosses val="autoZero"/>
        <c:auto val="1"/>
        <c:lblAlgn val="ctr"/>
        <c:lblOffset val="100"/>
        <c:noMultiLvlLbl val="0"/>
      </c:catAx>
      <c:valAx>
        <c:axId val="51222388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3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2 - PCC/185th 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Sheet1!$D$16:$K$16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Sheet1!$D$17:$K$17</c:f>
              <c:numCache>
                <c:formatCode>General</c:formatCode>
                <c:ptCount val="8"/>
                <c:pt idx="0">
                  <c:v>534</c:v>
                </c:pt>
                <c:pt idx="1">
                  <c:v>508</c:v>
                </c:pt>
                <c:pt idx="2">
                  <c:v>490</c:v>
                </c:pt>
                <c:pt idx="3">
                  <c:v>555</c:v>
                </c:pt>
                <c:pt idx="4">
                  <c:v>727</c:v>
                </c:pt>
                <c:pt idx="5">
                  <c:v>389</c:v>
                </c:pt>
                <c:pt idx="6">
                  <c:v>240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C-45D8-820A-3EFD8BADE52C}"/>
            </c:ext>
          </c:extLst>
        </c:ser>
        <c:ser>
          <c:idx val="1"/>
          <c:order val="1"/>
          <c:tx>
            <c:strRef>
              <c:f>Sheet1!$C$18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Sheet1!$D$16:$K$16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Sheet1!$D$18:$K$18</c:f>
              <c:numCache>
                <c:formatCode>General</c:formatCode>
                <c:ptCount val="8"/>
                <c:pt idx="0">
                  <c:v>648</c:v>
                </c:pt>
                <c:pt idx="1">
                  <c:v>618</c:v>
                </c:pt>
                <c:pt idx="2">
                  <c:v>558</c:v>
                </c:pt>
                <c:pt idx="3">
                  <c:v>470</c:v>
                </c:pt>
                <c:pt idx="4">
                  <c:v>468</c:v>
                </c:pt>
                <c:pt idx="5">
                  <c:v>229</c:v>
                </c:pt>
                <c:pt idx="6">
                  <c:v>195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C-45D8-820A-3EFD8BADE52C}"/>
            </c:ext>
          </c:extLst>
        </c:ser>
        <c:ser>
          <c:idx val="2"/>
          <c:order val="2"/>
          <c:tx>
            <c:strRef>
              <c:f>Sheet1!$C$19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Sheet1!$D$16:$K$16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Sheet1!$D$19:$K$19</c:f>
              <c:numCache>
                <c:formatCode>General</c:formatCode>
                <c:ptCount val="8"/>
                <c:pt idx="0">
                  <c:v>497</c:v>
                </c:pt>
                <c:pt idx="1">
                  <c:v>504</c:v>
                </c:pt>
                <c:pt idx="2">
                  <c:v>276</c:v>
                </c:pt>
                <c:pt idx="3">
                  <c:v>20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7C-45D8-820A-3EFD8BAD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6934072"/>
        <c:axId val="526938336"/>
      </c:lineChart>
      <c:catAx>
        <c:axId val="52693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938336"/>
        <c:crosses val="autoZero"/>
        <c:auto val="1"/>
        <c:lblAlgn val="ctr"/>
        <c:lblOffset val="100"/>
        <c:noMultiLvlLbl val="0"/>
      </c:catAx>
      <c:valAx>
        <c:axId val="526938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934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3 - South</a:t>
            </a:r>
            <a:r>
              <a:rPr lang="en-US" baseline="0"/>
              <a:t> County Flex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Sheet1!$D$22:$K$22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Sheet1!$D$23:$K$23</c:f>
              <c:numCache>
                <c:formatCode>General</c:formatCode>
                <c:ptCount val="8"/>
                <c:pt idx="0">
                  <c:v>761</c:v>
                </c:pt>
                <c:pt idx="1">
                  <c:v>599</c:v>
                </c:pt>
                <c:pt idx="2">
                  <c:v>673</c:v>
                </c:pt>
                <c:pt idx="3">
                  <c:v>616</c:v>
                </c:pt>
                <c:pt idx="4">
                  <c:v>626</c:v>
                </c:pt>
                <c:pt idx="5">
                  <c:v>554</c:v>
                </c:pt>
                <c:pt idx="6">
                  <c:v>495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4-4DB6-9B8A-BFEE5C5342B5}"/>
            </c:ext>
          </c:extLst>
        </c:ser>
        <c:ser>
          <c:idx val="1"/>
          <c:order val="1"/>
          <c:tx>
            <c:strRef>
              <c:f>Sheet1!$C$24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Sheet1!$D$22:$K$22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Sheet1!$D$24:$K$24</c:f>
              <c:numCache>
                <c:formatCode>General</c:formatCode>
                <c:ptCount val="8"/>
                <c:pt idx="0">
                  <c:v>617</c:v>
                </c:pt>
                <c:pt idx="1">
                  <c:v>486</c:v>
                </c:pt>
                <c:pt idx="2">
                  <c:v>426</c:v>
                </c:pt>
                <c:pt idx="3">
                  <c:v>446</c:v>
                </c:pt>
                <c:pt idx="4">
                  <c:v>396</c:v>
                </c:pt>
                <c:pt idx="5">
                  <c:v>317</c:v>
                </c:pt>
                <c:pt idx="6">
                  <c:v>313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4-4DB6-9B8A-BFEE5C5342B5}"/>
            </c:ext>
          </c:extLst>
        </c:ser>
        <c:ser>
          <c:idx val="2"/>
          <c:order val="2"/>
          <c:tx>
            <c:strRef>
              <c:f>Sheet1!$C$25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Sheet1!$D$22:$K$22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Sheet1!$D$25:$K$25</c:f>
              <c:numCache>
                <c:formatCode>General</c:formatCode>
                <c:ptCount val="8"/>
                <c:pt idx="0">
                  <c:v>247</c:v>
                </c:pt>
                <c:pt idx="1">
                  <c:v>189</c:v>
                </c:pt>
                <c:pt idx="2">
                  <c:v>207</c:v>
                </c:pt>
                <c:pt idx="3">
                  <c:v>116</c:v>
                </c:pt>
                <c:pt idx="4">
                  <c:v>135</c:v>
                </c:pt>
                <c:pt idx="5">
                  <c:v>239</c:v>
                </c:pt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94-4DB6-9B8A-BFEE5C5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26216"/>
        <c:axId val="208827200"/>
      </c:lineChart>
      <c:catAx>
        <c:axId val="20882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7200"/>
        <c:crosses val="autoZero"/>
        <c:auto val="1"/>
        <c:lblAlgn val="ctr"/>
        <c:lblOffset val="100"/>
        <c:noMultiLvlLbl val="0"/>
      </c:catAx>
      <c:valAx>
        <c:axId val="2088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5 - Rainier/Longview/Kelso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Sheet1!$C$29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Sheet1!$D$28:$K$28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Sheet1!$D$29:$K$29</c:f>
              <c:numCache>
                <c:formatCode>General</c:formatCode>
                <c:ptCount val="8"/>
                <c:pt idx="0">
                  <c:v>81</c:v>
                </c:pt>
                <c:pt idx="1">
                  <c:v>50</c:v>
                </c:pt>
                <c:pt idx="2">
                  <c:v>54</c:v>
                </c:pt>
                <c:pt idx="3">
                  <c:v>62</c:v>
                </c:pt>
                <c:pt idx="4">
                  <c:v>81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B-49F3-9674-84A59EBE8F25}"/>
            </c:ext>
          </c:extLst>
        </c:ser>
        <c:ser>
          <c:idx val="1"/>
          <c:order val="1"/>
          <c:tx>
            <c:strRef>
              <c:f>Sheet1!$C$30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Sheet1!$D$28:$K$28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Sheet1!$D$30:$K$30</c:f>
              <c:numCache>
                <c:formatCode>General</c:formatCode>
                <c:ptCount val="8"/>
                <c:pt idx="0">
                  <c:v>28</c:v>
                </c:pt>
                <c:pt idx="1">
                  <c:v>70</c:v>
                </c:pt>
                <c:pt idx="2">
                  <c:v>79</c:v>
                </c:pt>
                <c:pt idx="3">
                  <c:v>114</c:v>
                </c:pt>
                <c:pt idx="4">
                  <c:v>109</c:v>
                </c:pt>
                <c:pt idx="5">
                  <c:v>67</c:v>
                </c:pt>
                <c:pt idx="6">
                  <c:v>93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B-49F3-9674-84A59EBE8F25}"/>
            </c:ext>
          </c:extLst>
        </c:ser>
        <c:ser>
          <c:idx val="2"/>
          <c:order val="2"/>
          <c:tx>
            <c:strRef>
              <c:f>Sheet1!$C$31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Sheet1!$D$28:$K$28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Sheet1!$D$31:$K$31</c:f>
              <c:numCache>
                <c:formatCode>General</c:formatCode>
                <c:ptCount val="8"/>
                <c:pt idx="0">
                  <c:v>68</c:v>
                </c:pt>
                <c:pt idx="1">
                  <c:v>58</c:v>
                </c:pt>
                <c:pt idx="2">
                  <c:v>42</c:v>
                </c:pt>
                <c:pt idx="3">
                  <c:v>35</c:v>
                </c:pt>
                <c:pt idx="4">
                  <c:v>39</c:v>
                </c:pt>
                <c:pt idx="5">
                  <c:v>71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B-49F3-9674-84A59EBE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231096"/>
        <c:axId val="512231424"/>
      </c:lineChart>
      <c:catAx>
        <c:axId val="51223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31424"/>
        <c:crosses val="autoZero"/>
        <c:auto val="1"/>
        <c:lblAlgn val="ctr"/>
        <c:lblOffset val="100"/>
        <c:noMultiLvlLbl val="0"/>
      </c:catAx>
      <c:valAx>
        <c:axId val="51223142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3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6 - Vernonia/Banks/Willow</a:t>
            </a:r>
            <a:r>
              <a:rPr lang="en-US" baseline="0"/>
              <a:t> Creek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Sheet1!$D$34:$K$34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Sheet1!$D$35:$K$35</c:f>
              <c:numCache>
                <c:formatCode>General</c:formatCode>
                <c:ptCount val="8"/>
                <c:pt idx="0">
                  <c:v>77</c:v>
                </c:pt>
                <c:pt idx="1">
                  <c:v>86</c:v>
                </c:pt>
                <c:pt idx="2">
                  <c:v>83</c:v>
                </c:pt>
                <c:pt idx="3">
                  <c:v>64</c:v>
                </c:pt>
                <c:pt idx="4">
                  <c:v>53</c:v>
                </c:pt>
                <c:pt idx="5">
                  <c:v>57</c:v>
                </c:pt>
                <c:pt idx="6">
                  <c:v>48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8-40F6-AEBA-D4A3076C47D5}"/>
            </c:ext>
          </c:extLst>
        </c:ser>
        <c:ser>
          <c:idx val="1"/>
          <c:order val="1"/>
          <c:tx>
            <c:strRef>
              <c:f>Sheet1!$C$36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Sheet1!$D$34:$K$34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Sheet1!$D$36:$K$36</c:f>
              <c:numCache>
                <c:formatCode>General</c:formatCode>
                <c:ptCount val="8"/>
                <c:pt idx="0">
                  <c:v>26</c:v>
                </c:pt>
                <c:pt idx="1">
                  <c:v>20</c:v>
                </c:pt>
                <c:pt idx="2">
                  <c:v>4</c:v>
                </c:pt>
                <c:pt idx="3">
                  <c:v>25</c:v>
                </c:pt>
                <c:pt idx="4">
                  <c:v>34</c:v>
                </c:pt>
                <c:pt idx="5">
                  <c:v>30</c:v>
                </c:pt>
                <c:pt idx="6">
                  <c:v>22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8-40F6-AEBA-D4A3076C47D5}"/>
            </c:ext>
          </c:extLst>
        </c:ser>
        <c:ser>
          <c:idx val="2"/>
          <c:order val="2"/>
          <c:tx>
            <c:strRef>
              <c:f>Sheet1!$C$37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Sheet1!$D$34:$K$34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Sheet1!$D$37:$K$37</c:f>
              <c:numCache>
                <c:formatCode>General</c:formatCode>
                <c:ptCount val="8"/>
                <c:pt idx="0">
                  <c:v>55</c:v>
                </c:pt>
                <c:pt idx="1">
                  <c:v>58</c:v>
                </c:pt>
                <c:pt idx="2">
                  <c:v>62</c:v>
                </c:pt>
                <c:pt idx="3">
                  <c:v>32</c:v>
                </c:pt>
                <c:pt idx="4">
                  <c:v>26</c:v>
                </c:pt>
                <c:pt idx="5">
                  <c:v>46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8-40F6-AEBA-D4A3076C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685896"/>
        <c:axId val="664689504"/>
      </c:lineChart>
      <c:catAx>
        <c:axId val="66468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89504"/>
        <c:crosses val="autoZero"/>
        <c:auto val="1"/>
        <c:lblAlgn val="ctr"/>
        <c:lblOffset val="100"/>
        <c:noMultiLvlLbl val="0"/>
      </c:catAx>
      <c:valAx>
        <c:axId val="66468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8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Dial-A-Ride &amp; PDX Medical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605538290589304E-2"/>
          <c:y val="7.4949572770744155E-2"/>
          <c:w val="0.93532439045942006"/>
          <c:h val="0.83194768838271516"/>
        </c:manualLayout>
      </c:layout>
      <c:lineChart>
        <c:grouping val="standard"/>
        <c:varyColors val="0"/>
        <c:ser>
          <c:idx val="0"/>
          <c:order val="0"/>
          <c:tx>
            <c:strRef>
              <c:f>Sheet1!$C$41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Sheet1!$D$40:$K$40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Sheet1!$D$41:$K$41</c:f>
              <c:numCache>
                <c:formatCode>General</c:formatCode>
                <c:ptCount val="8"/>
                <c:pt idx="0">
                  <c:v>800</c:v>
                </c:pt>
                <c:pt idx="1">
                  <c:v>863</c:v>
                </c:pt>
                <c:pt idx="2">
                  <c:v>945</c:v>
                </c:pt>
                <c:pt idx="3">
                  <c:v>766</c:v>
                </c:pt>
                <c:pt idx="4">
                  <c:v>977</c:v>
                </c:pt>
                <c:pt idx="5">
                  <c:v>741</c:v>
                </c:pt>
                <c:pt idx="6">
                  <c:v>758</c:v>
                </c:pt>
                <c:pt idx="7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5-4095-B1D0-49678EE66A07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Sheet1!$D$40:$K$40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Sheet1!$D$42:$K$42</c:f>
              <c:numCache>
                <c:formatCode>General</c:formatCode>
                <c:ptCount val="8"/>
                <c:pt idx="0">
                  <c:v>839</c:v>
                </c:pt>
                <c:pt idx="1">
                  <c:v>673</c:v>
                </c:pt>
                <c:pt idx="2">
                  <c:v>692</c:v>
                </c:pt>
                <c:pt idx="3">
                  <c:v>748</c:v>
                </c:pt>
                <c:pt idx="4">
                  <c:v>784</c:v>
                </c:pt>
                <c:pt idx="5">
                  <c:v>648</c:v>
                </c:pt>
                <c:pt idx="6">
                  <c:v>563</c:v>
                </c:pt>
                <c:pt idx="7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5-4095-B1D0-49678EE66A07}"/>
            </c:ext>
          </c:extLst>
        </c:ser>
        <c:ser>
          <c:idx val="2"/>
          <c:order val="2"/>
          <c:tx>
            <c:strRef>
              <c:f>Sheet1!$C$43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Sheet1!$D$40:$K$40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Sheet1!$D$43:$K$43</c:f>
              <c:numCache>
                <c:formatCode>General</c:formatCode>
                <c:ptCount val="8"/>
                <c:pt idx="0">
                  <c:v>620</c:v>
                </c:pt>
                <c:pt idx="1">
                  <c:v>607</c:v>
                </c:pt>
                <c:pt idx="2">
                  <c:v>462</c:v>
                </c:pt>
                <c:pt idx="3">
                  <c:v>293</c:v>
                </c:pt>
                <c:pt idx="4">
                  <c:v>408</c:v>
                </c:pt>
                <c:pt idx="5">
                  <c:v>517</c:v>
                </c:pt>
                <c:pt idx="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5-4095-B1D0-49678EE6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2912"/>
        <c:axId val="743902256"/>
      </c:lineChart>
      <c:catAx>
        <c:axId val="7439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2256"/>
        <c:crosses val="autoZero"/>
        <c:auto val="1"/>
        <c:lblAlgn val="ctr"/>
        <c:lblOffset val="100"/>
        <c:noMultiLvlLbl val="0"/>
      </c:catAx>
      <c:valAx>
        <c:axId val="743902256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0111" cy="62723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90"/>
  <sheetViews>
    <sheetView tabSelected="1" workbookViewId="0">
      <selection activeCell="S49" sqref="S49"/>
    </sheetView>
  </sheetViews>
  <sheetFormatPr defaultRowHeight="14.4" x14ac:dyDescent="0.3"/>
  <sheetData>
    <row r="2" spans="2:20" x14ac:dyDescent="0.3">
      <c r="S2" t="s">
        <v>19</v>
      </c>
      <c r="T2" t="s">
        <v>20</v>
      </c>
    </row>
    <row r="4" spans="2:20" x14ac:dyDescent="0.3">
      <c r="B4" t="s">
        <v>10</v>
      </c>
      <c r="D4" t="s">
        <v>7</v>
      </c>
      <c r="E4" t="s">
        <v>6</v>
      </c>
      <c r="F4" t="s">
        <v>8</v>
      </c>
      <c r="G4" t="s">
        <v>9</v>
      </c>
      <c r="H4" t="s">
        <v>12</v>
      </c>
      <c r="I4" t="s">
        <v>13</v>
      </c>
      <c r="J4" t="s">
        <v>14</v>
      </c>
      <c r="K4" t="s">
        <v>11</v>
      </c>
      <c r="L4" t="s">
        <v>15</v>
      </c>
      <c r="M4" t="s">
        <v>16</v>
      </c>
      <c r="N4" t="s">
        <v>17</v>
      </c>
      <c r="O4" s="1" t="s">
        <v>18</v>
      </c>
    </row>
    <row r="5" spans="2:20" x14ac:dyDescent="0.3">
      <c r="C5">
        <v>2018</v>
      </c>
      <c r="D5">
        <f>+D11+D17+D23+D29+D35+D41</f>
        <v>5964</v>
      </c>
      <c r="E5">
        <f t="shared" ref="E5:F5" si="0">+E11+E17+E23+E29+E35+E41</f>
        <v>5362</v>
      </c>
      <c r="F5">
        <f t="shared" si="0"/>
        <v>5758</v>
      </c>
      <c r="G5">
        <f t="shared" ref="G5:K5" si="1">+G11+G17+G23+G29+G35+G41</f>
        <v>5787</v>
      </c>
      <c r="H5">
        <f t="shared" si="1"/>
        <v>6228</v>
      </c>
      <c r="I5">
        <f t="shared" si="1"/>
        <v>5296</v>
      </c>
      <c r="J5">
        <f t="shared" si="1"/>
        <v>4842</v>
      </c>
      <c r="K5">
        <f t="shared" si="1"/>
        <v>5509</v>
      </c>
      <c r="O5" s="1"/>
    </row>
    <row r="6" spans="2:20" x14ac:dyDescent="0.3">
      <c r="C6">
        <v>2019</v>
      </c>
      <c r="D6">
        <f t="shared" ref="D6:F6" si="2">+D12+D18+D24+D30+D36+D42</f>
        <v>6093</v>
      </c>
      <c r="E6">
        <f t="shared" si="2"/>
        <v>5273</v>
      </c>
      <c r="F6">
        <f t="shared" si="2"/>
        <v>5469</v>
      </c>
      <c r="G6">
        <f t="shared" ref="G6:K6" si="3">+G12+G18+G24+G30+G36+G42</f>
        <v>5747</v>
      </c>
      <c r="H6">
        <f t="shared" si="3"/>
        <v>5702</v>
      </c>
      <c r="I6">
        <f t="shared" si="3"/>
        <v>4311</v>
      </c>
      <c r="J6">
        <f t="shared" si="3"/>
        <v>4643</v>
      </c>
      <c r="K6">
        <f t="shared" si="3"/>
        <v>4929</v>
      </c>
      <c r="O6" s="1"/>
      <c r="S6" s="2">
        <f>+(SUM(D6:O6)-SUM(D5:O5))/SUM(D5:O5)</f>
        <v>-5.7636436776471643E-2</v>
      </c>
    </row>
    <row r="7" spans="2:20" x14ac:dyDescent="0.3">
      <c r="C7">
        <v>2020</v>
      </c>
      <c r="D7">
        <f t="shared" ref="D7:F7" si="4">+D13+D19+D25+D31+D37+D43</f>
        <v>5143</v>
      </c>
      <c r="E7">
        <f t="shared" si="4"/>
        <v>4728</v>
      </c>
      <c r="F7">
        <f t="shared" si="4"/>
        <v>3361</v>
      </c>
      <c r="G7">
        <f t="shared" ref="G7:K7" si="5">+G13+G19+G25+G31+G37+G43</f>
        <v>1110</v>
      </c>
      <c r="H7">
        <f t="shared" si="5"/>
        <v>1199</v>
      </c>
      <c r="I7">
        <f t="shared" si="5"/>
        <v>1689</v>
      </c>
      <c r="J7">
        <f t="shared" si="5"/>
        <v>1717</v>
      </c>
      <c r="K7">
        <f t="shared" si="5"/>
        <v>0</v>
      </c>
      <c r="O7" s="1"/>
      <c r="S7" s="2">
        <f>+(SUM(D7:O7)-SUM(D6:O6))/SUM(D6:O6)</f>
        <v>-0.5506675836554652</v>
      </c>
      <c r="T7" s="2">
        <f>+(SUM(D7:O7)-SUM(D5:O5))/SUM(D5:O5)</f>
        <v>-0.57656550306172616</v>
      </c>
    </row>
    <row r="8" spans="2:20" x14ac:dyDescent="0.3">
      <c r="O8" s="1"/>
    </row>
    <row r="9" spans="2:20" x14ac:dyDescent="0.3">
      <c r="O9" s="1"/>
    </row>
    <row r="10" spans="2:20" x14ac:dyDescent="0.3">
      <c r="B10" t="s">
        <v>0</v>
      </c>
      <c r="D10" t="s">
        <v>7</v>
      </c>
      <c r="E10" t="s">
        <v>6</v>
      </c>
      <c r="F10" t="s">
        <v>8</v>
      </c>
      <c r="G10" t="s">
        <v>9</v>
      </c>
      <c r="H10" t="s">
        <v>12</v>
      </c>
      <c r="I10" t="s">
        <v>13</v>
      </c>
      <c r="J10" t="s">
        <v>14</v>
      </c>
      <c r="K10" t="s">
        <v>11</v>
      </c>
      <c r="O10" s="1"/>
    </row>
    <row r="11" spans="2:20" x14ac:dyDescent="0.3">
      <c r="C11">
        <v>2018</v>
      </c>
      <c r="D11">
        <v>3711</v>
      </c>
      <c r="E11">
        <v>3256</v>
      </c>
      <c r="F11">
        <v>3513</v>
      </c>
      <c r="G11">
        <v>3724</v>
      </c>
      <c r="H11">
        <v>3764</v>
      </c>
      <c r="I11">
        <v>3502</v>
      </c>
      <c r="J11">
        <v>3247</v>
      </c>
      <c r="K11">
        <v>3804</v>
      </c>
      <c r="O11" s="1"/>
    </row>
    <row r="12" spans="2:20" x14ac:dyDescent="0.3">
      <c r="C12">
        <v>2019</v>
      </c>
      <c r="D12">
        <v>3935</v>
      </c>
      <c r="E12">
        <v>3406</v>
      </c>
      <c r="F12">
        <v>3710</v>
      </c>
      <c r="G12">
        <v>3944</v>
      </c>
      <c r="H12">
        <v>3911</v>
      </c>
      <c r="I12">
        <v>3020</v>
      </c>
      <c r="J12">
        <v>3457</v>
      </c>
      <c r="K12">
        <v>3602</v>
      </c>
      <c r="O12" s="1"/>
      <c r="S12" s="2">
        <f>+(SUM(D12:O12)-SUM(D11:O11))/SUM(D11:O11)</f>
        <v>1.6268714280705445E-2</v>
      </c>
    </row>
    <row r="13" spans="2:20" x14ac:dyDescent="0.3">
      <c r="C13">
        <v>2020</v>
      </c>
      <c r="D13">
        <v>3656</v>
      </c>
      <c r="E13">
        <v>3312</v>
      </c>
      <c r="F13">
        <v>2312</v>
      </c>
      <c r="G13">
        <v>614</v>
      </c>
      <c r="H13">
        <v>590</v>
      </c>
      <c r="I13">
        <v>816</v>
      </c>
      <c r="J13">
        <v>872</v>
      </c>
      <c r="O13" s="1"/>
      <c r="S13" s="2">
        <f>+(SUM(D13:O13)-SUM(D12:O12))/SUM(D12:O12)</f>
        <v>-0.58005865102639298</v>
      </c>
      <c r="T13" s="2">
        <f>+(SUM(D13:O13)-SUM(D11:O11))/SUM(D11:O11)</f>
        <v>-0.57322674520528738</v>
      </c>
    </row>
    <row r="14" spans="2:20" x14ac:dyDescent="0.3">
      <c r="O14" s="1"/>
    </row>
    <row r="15" spans="2:20" x14ac:dyDescent="0.3">
      <c r="O15" s="1"/>
    </row>
    <row r="16" spans="2:20" x14ac:dyDescent="0.3">
      <c r="B16" t="s">
        <v>1</v>
      </c>
      <c r="D16" t="s">
        <v>7</v>
      </c>
      <c r="E16" t="s">
        <v>6</v>
      </c>
      <c r="F16" t="s">
        <v>8</v>
      </c>
      <c r="G16" t="s">
        <v>9</v>
      </c>
      <c r="H16" t="s">
        <v>12</v>
      </c>
      <c r="I16" t="s">
        <v>13</v>
      </c>
      <c r="J16" t="s">
        <v>14</v>
      </c>
      <c r="K16" t="s">
        <v>11</v>
      </c>
      <c r="O16" s="1"/>
    </row>
    <row r="17" spans="2:20" x14ac:dyDescent="0.3">
      <c r="C17">
        <v>2018</v>
      </c>
      <c r="D17">
        <v>534</v>
      </c>
      <c r="E17">
        <v>508</v>
      </c>
      <c r="F17">
        <v>490</v>
      </c>
      <c r="G17">
        <v>555</v>
      </c>
      <c r="H17">
        <v>727</v>
      </c>
      <c r="I17">
        <v>389</v>
      </c>
      <c r="J17">
        <v>240</v>
      </c>
      <c r="K17">
        <v>266</v>
      </c>
      <c r="O17" s="1"/>
    </row>
    <row r="18" spans="2:20" x14ac:dyDescent="0.3">
      <c r="C18">
        <v>2019</v>
      </c>
      <c r="D18">
        <v>648</v>
      </c>
      <c r="E18">
        <v>618</v>
      </c>
      <c r="F18">
        <v>558</v>
      </c>
      <c r="G18">
        <v>470</v>
      </c>
      <c r="H18">
        <v>468</v>
      </c>
      <c r="I18">
        <v>229</v>
      </c>
      <c r="J18">
        <v>195</v>
      </c>
      <c r="K18">
        <v>195</v>
      </c>
      <c r="O18" s="1"/>
      <c r="S18" s="2">
        <f>+(SUM(D18:O18)-SUM(D17:O17))/SUM(D17:O17)</f>
        <v>-8.843354003774602E-2</v>
      </c>
    </row>
    <row r="19" spans="2:20" x14ac:dyDescent="0.3">
      <c r="C19">
        <v>2020</v>
      </c>
      <c r="D19">
        <v>497</v>
      </c>
      <c r="E19">
        <v>504</v>
      </c>
      <c r="F19">
        <v>276</v>
      </c>
      <c r="G19">
        <v>20</v>
      </c>
      <c r="H19">
        <v>1</v>
      </c>
      <c r="I19">
        <v>0</v>
      </c>
      <c r="J19">
        <v>0</v>
      </c>
      <c r="O19" s="1"/>
      <c r="S19" s="2">
        <f>+(SUM(D19:O19)-SUM(D18:O18))/SUM(D18:O18)</f>
        <v>-0.61608991422656023</v>
      </c>
      <c r="T19" s="2">
        <f>+(SUM(D19:O19)-SUM(D17:O17))/SUM(D17:O17)</f>
        <v>-0.65004044216770018</v>
      </c>
    </row>
    <row r="20" spans="2:20" x14ac:dyDescent="0.3">
      <c r="O20" s="1"/>
    </row>
    <row r="21" spans="2:20" x14ac:dyDescent="0.3">
      <c r="O21" s="1"/>
    </row>
    <row r="22" spans="2:20" x14ac:dyDescent="0.3">
      <c r="B22" t="s">
        <v>2</v>
      </c>
      <c r="D22" t="s">
        <v>7</v>
      </c>
      <c r="E22" t="s">
        <v>6</v>
      </c>
      <c r="F22" t="s">
        <v>8</v>
      </c>
      <c r="G22" t="s">
        <v>9</v>
      </c>
      <c r="H22" t="s">
        <v>12</v>
      </c>
      <c r="I22" t="s">
        <v>13</v>
      </c>
      <c r="J22" t="s">
        <v>14</v>
      </c>
      <c r="K22" t="s">
        <v>11</v>
      </c>
      <c r="O22" s="1"/>
    </row>
    <row r="23" spans="2:20" x14ac:dyDescent="0.3">
      <c r="C23">
        <v>2018</v>
      </c>
      <c r="D23">
        <v>761</v>
      </c>
      <c r="E23">
        <v>599</v>
      </c>
      <c r="F23">
        <v>673</v>
      </c>
      <c r="G23">
        <v>616</v>
      </c>
      <c r="H23">
        <v>626</v>
      </c>
      <c r="I23">
        <v>554</v>
      </c>
      <c r="J23">
        <v>495</v>
      </c>
      <c r="K23">
        <v>558</v>
      </c>
      <c r="O23" s="1"/>
    </row>
    <row r="24" spans="2:20" x14ac:dyDescent="0.3">
      <c r="C24">
        <v>2019</v>
      </c>
      <c r="D24">
        <v>617</v>
      </c>
      <c r="E24">
        <v>486</v>
      </c>
      <c r="F24">
        <v>426</v>
      </c>
      <c r="G24">
        <v>446</v>
      </c>
      <c r="H24">
        <v>396</v>
      </c>
      <c r="I24">
        <v>317</v>
      </c>
      <c r="J24">
        <v>313</v>
      </c>
      <c r="K24">
        <v>298</v>
      </c>
      <c r="O24" s="1"/>
      <c r="S24" s="2">
        <f>+(SUM(D24:O24)-SUM(D23:O23))/SUM(D23:O23)</f>
        <v>-0.32425235559197052</v>
      </c>
    </row>
    <row r="25" spans="2:20" x14ac:dyDescent="0.3">
      <c r="C25">
        <v>2020</v>
      </c>
      <c r="D25">
        <v>247</v>
      </c>
      <c r="E25">
        <v>189</v>
      </c>
      <c r="F25">
        <v>207</v>
      </c>
      <c r="G25">
        <v>116</v>
      </c>
      <c r="H25">
        <v>135</v>
      </c>
      <c r="I25">
        <v>239</v>
      </c>
      <c r="J25">
        <v>235</v>
      </c>
      <c r="O25" s="1"/>
      <c r="S25" s="2">
        <f>+(SUM(D25:O25)-SUM(D24:O24))/SUM(D24:O24)</f>
        <v>-0.58532888754167933</v>
      </c>
      <c r="T25" s="2">
        <f>+(SUM(D25:O25)-SUM(D23:O23))/SUM(D23:O23)</f>
        <v>-0.71978697255223267</v>
      </c>
    </row>
    <row r="26" spans="2:20" x14ac:dyDescent="0.3">
      <c r="O26" s="1"/>
    </row>
    <row r="27" spans="2:20" x14ac:dyDescent="0.3">
      <c r="O27" s="1"/>
    </row>
    <row r="28" spans="2:20" x14ac:dyDescent="0.3">
      <c r="B28" t="s">
        <v>3</v>
      </c>
      <c r="D28" t="s">
        <v>7</v>
      </c>
      <c r="E28" t="s">
        <v>6</v>
      </c>
      <c r="F28" t="s">
        <v>8</v>
      </c>
      <c r="G28" t="s">
        <v>9</v>
      </c>
      <c r="H28" t="s">
        <v>12</v>
      </c>
      <c r="I28" t="s">
        <v>13</v>
      </c>
      <c r="J28" t="s">
        <v>14</v>
      </c>
      <c r="K28" t="s">
        <v>11</v>
      </c>
      <c r="O28" s="1"/>
    </row>
    <row r="29" spans="2:20" x14ac:dyDescent="0.3">
      <c r="C29">
        <v>2018</v>
      </c>
      <c r="D29">
        <v>81</v>
      </c>
      <c r="E29">
        <v>50</v>
      </c>
      <c r="F29">
        <v>54</v>
      </c>
      <c r="G29">
        <v>62</v>
      </c>
      <c r="H29">
        <v>81</v>
      </c>
      <c r="I29">
        <v>53</v>
      </c>
      <c r="J29">
        <v>54</v>
      </c>
      <c r="K29">
        <v>55</v>
      </c>
      <c r="O29" s="1"/>
    </row>
    <row r="30" spans="2:20" x14ac:dyDescent="0.3">
      <c r="C30">
        <v>2019</v>
      </c>
      <c r="D30">
        <v>28</v>
      </c>
      <c r="E30">
        <v>70</v>
      </c>
      <c r="F30">
        <v>79</v>
      </c>
      <c r="G30">
        <v>114</v>
      </c>
      <c r="H30">
        <v>109</v>
      </c>
      <c r="I30">
        <v>67</v>
      </c>
      <c r="J30">
        <v>93</v>
      </c>
      <c r="K30">
        <v>129</v>
      </c>
      <c r="O30" s="1"/>
      <c r="S30" s="2">
        <f>+(SUM(D30:O30)-SUM(D29:O29))/SUM(D29:O29)</f>
        <v>0.40612244897959182</v>
      </c>
    </row>
    <row r="31" spans="2:20" x14ac:dyDescent="0.3">
      <c r="C31">
        <v>2020</v>
      </c>
      <c r="D31">
        <v>68</v>
      </c>
      <c r="E31">
        <v>58</v>
      </c>
      <c r="F31">
        <v>42</v>
      </c>
      <c r="G31">
        <v>35</v>
      </c>
      <c r="H31">
        <v>39</v>
      </c>
      <c r="I31">
        <v>71</v>
      </c>
      <c r="J31">
        <v>93</v>
      </c>
      <c r="O31" s="1"/>
      <c r="S31" s="2">
        <f>+(SUM(D31:O31)-SUM(D30:O30))/SUM(D30:O30)</f>
        <v>-0.41074020319303339</v>
      </c>
      <c r="T31" s="2">
        <f>+(SUM(D31:O31)-SUM(D29:O29))/SUM(D29:O29)</f>
        <v>-0.17142857142857143</v>
      </c>
    </row>
    <row r="32" spans="2:20" x14ac:dyDescent="0.3">
      <c r="O32" s="1"/>
    </row>
    <row r="33" spans="2:20" x14ac:dyDescent="0.3">
      <c r="O33" s="1"/>
    </row>
    <row r="34" spans="2:20" x14ac:dyDescent="0.3">
      <c r="B34" t="s">
        <v>4</v>
      </c>
      <c r="D34" t="s">
        <v>7</v>
      </c>
      <c r="E34" t="s">
        <v>6</v>
      </c>
      <c r="F34" t="s">
        <v>8</v>
      </c>
      <c r="G34" t="s">
        <v>9</v>
      </c>
      <c r="H34" t="s">
        <v>12</v>
      </c>
      <c r="I34" t="s">
        <v>13</v>
      </c>
      <c r="J34" t="s">
        <v>14</v>
      </c>
      <c r="K34" t="s">
        <v>11</v>
      </c>
      <c r="O34" s="1"/>
    </row>
    <row r="35" spans="2:20" x14ac:dyDescent="0.3">
      <c r="C35">
        <v>2018</v>
      </c>
      <c r="D35">
        <v>77</v>
      </c>
      <c r="E35">
        <v>86</v>
      </c>
      <c r="F35">
        <v>83</v>
      </c>
      <c r="G35">
        <v>64</v>
      </c>
      <c r="H35">
        <v>53</v>
      </c>
      <c r="I35">
        <v>57</v>
      </c>
      <c r="J35">
        <v>48</v>
      </c>
      <c r="K35">
        <v>37</v>
      </c>
      <c r="O35" s="1"/>
    </row>
    <row r="36" spans="2:20" x14ac:dyDescent="0.3">
      <c r="C36">
        <v>2019</v>
      </c>
      <c r="D36">
        <v>26</v>
      </c>
      <c r="E36">
        <v>20</v>
      </c>
      <c r="F36">
        <v>4</v>
      </c>
      <c r="G36">
        <v>25</v>
      </c>
      <c r="H36">
        <v>34</v>
      </c>
      <c r="I36">
        <v>30</v>
      </c>
      <c r="J36">
        <v>22</v>
      </c>
      <c r="K36">
        <v>56</v>
      </c>
      <c r="O36" s="1"/>
      <c r="S36" s="2">
        <f>+(SUM(D36:O36)-SUM(D35:O35))/SUM(D35:O35)</f>
        <v>-0.57029702970297025</v>
      </c>
    </row>
    <row r="37" spans="2:20" x14ac:dyDescent="0.3">
      <c r="C37">
        <v>2020</v>
      </c>
      <c r="D37">
        <v>55</v>
      </c>
      <c r="E37">
        <v>58</v>
      </c>
      <c r="F37">
        <v>62</v>
      </c>
      <c r="G37">
        <v>32</v>
      </c>
      <c r="H37">
        <v>26</v>
      </c>
      <c r="I37">
        <v>46</v>
      </c>
      <c r="J37">
        <v>49</v>
      </c>
      <c r="O37" s="1"/>
      <c r="S37" s="2">
        <f>+(SUM(D37:O37)-SUM(D36:O36))/SUM(D36:O36)</f>
        <v>0.51152073732718895</v>
      </c>
      <c r="T37" s="2">
        <f>+(SUM(D37:O37)-SUM(D35:O35))/SUM(D35:O35)</f>
        <v>-0.35049504950495047</v>
      </c>
    </row>
    <row r="38" spans="2:20" x14ac:dyDescent="0.3">
      <c r="O38" s="1"/>
    </row>
    <row r="39" spans="2:20" x14ac:dyDescent="0.3">
      <c r="O39" s="1"/>
    </row>
    <row r="40" spans="2:20" x14ac:dyDescent="0.3">
      <c r="B40" t="s">
        <v>5</v>
      </c>
      <c r="D40" t="s">
        <v>7</v>
      </c>
      <c r="E40" t="s">
        <v>6</v>
      </c>
      <c r="F40" t="s">
        <v>8</v>
      </c>
      <c r="G40" t="s">
        <v>9</v>
      </c>
      <c r="H40" t="s">
        <v>12</v>
      </c>
      <c r="I40" t="s">
        <v>13</v>
      </c>
      <c r="J40" t="s">
        <v>14</v>
      </c>
      <c r="K40" t="s">
        <v>11</v>
      </c>
      <c r="O40" s="1"/>
    </row>
    <row r="41" spans="2:20" x14ac:dyDescent="0.3">
      <c r="C41">
        <v>2018</v>
      </c>
      <c r="D41">
        <v>800</v>
      </c>
      <c r="E41">
        <v>863</v>
      </c>
      <c r="F41">
        <v>945</v>
      </c>
      <c r="G41">
        <v>766</v>
      </c>
      <c r="H41">
        <v>977</v>
      </c>
      <c r="I41">
        <v>741</v>
      </c>
      <c r="J41">
        <v>758</v>
      </c>
      <c r="K41">
        <v>789</v>
      </c>
      <c r="O41" s="1"/>
    </row>
    <row r="42" spans="2:20" x14ac:dyDescent="0.3">
      <c r="C42">
        <v>2019</v>
      </c>
      <c r="D42">
        <v>839</v>
      </c>
      <c r="E42">
        <v>673</v>
      </c>
      <c r="F42">
        <v>692</v>
      </c>
      <c r="G42">
        <v>748</v>
      </c>
      <c r="H42">
        <v>784</v>
      </c>
      <c r="I42">
        <v>648</v>
      </c>
      <c r="J42">
        <v>563</v>
      </c>
      <c r="K42">
        <v>649</v>
      </c>
      <c r="O42" s="1"/>
      <c r="S42" s="2">
        <f>+(SUM(D42:O42)-SUM(D41:O41))/SUM(D41:O41)</f>
        <v>-0.15710197318873323</v>
      </c>
    </row>
    <row r="43" spans="2:20" x14ac:dyDescent="0.3">
      <c r="C43">
        <v>2020</v>
      </c>
      <c r="D43">
        <v>620</v>
      </c>
      <c r="E43">
        <v>607</v>
      </c>
      <c r="F43">
        <v>462</v>
      </c>
      <c r="G43">
        <v>293</v>
      </c>
      <c r="H43">
        <v>408</v>
      </c>
      <c r="I43">
        <v>517</v>
      </c>
      <c r="J43">
        <v>468</v>
      </c>
      <c r="O43" s="1"/>
      <c r="S43" s="2">
        <f>+(SUM(D43:O43)-SUM(D42:O42))/SUM(D42:O42)</f>
        <v>-0.39689063616869191</v>
      </c>
      <c r="T43" s="2">
        <f>+(SUM(D43:O43)-SUM(D41:O41))/SUM(D41:O41)</f>
        <v>-0.49164030727519203</v>
      </c>
    </row>
    <row r="44" spans="2:20" x14ac:dyDescent="0.3">
      <c r="O44" s="1"/>
    </row>
    <row r="45" spans="2:20" x14ac:dyDescent="0.3">
      <c r="O45" s="1"/>
    </row>
    <row r="46" spans="2:20" x14ac:dyDescent="0.3">
      <c r="O46" s="1"/>
    </row>
    <row r="47" spans="2:20" x14ac:dyDescent="0.3">
      <c r="O47" s="1"/>
    </row>
    <row r="48" spans="2:20" x14ac:dyDescent="0.3">
      <c r="O48" s="1"/>
    </row>
    <row r="49" spans="15:15" x14ac:dyDescent="0.3">
      <c r="O49" s="1"/>
    </row>
    <row r="50" spans="15:15" x14ac:dyDescent="0.3">
      <c r="O50" s="1"/>
    </row>
    <row r="51" spans="15:15" x14ac:dyDescent="0.3">
      <c r="O51" s="1"/>
    </row>
    <row r="52" spans="15:15" x14ac:dyDescent="0.3">
      <c r="O52" s="1"/>
    </row>
    <row r="53" spans="15:15" x14ac:dyDescent="0.3">
      <c r="O53" s="1"/>
    </row>
    <row r="54" spans="15:15" x14ac:dyDescent="0.3">
      <c r="O54" s="1"/>
    </row>
    <row r="55" spans="15:15" x14ac:dyDescent="0.3">
      <c r="O55" s="1"/>
    </row>
    <row r="56" spans="15:15" x14ac:dyDescent="0.3">
      <c r="O56" s="1"/>
    </row>
    <row r="57" spans="15:15" x14ac:dyDescent="0.3">
      <c r="O57" s="1"/>
    </row>
    <row r="58" spans="15:15" x14ac:dyDescent="0.3">
      <c r="O58" s="1"/>
    </row>
    <row r="59" spans="15:15" x14ac:dyDescent="0.3">
      <c r="O59" s="1"/>
    </row>
    <row r="60" spans="15:15" x14ac:dyDescent="0.3">
      <c r="O60" s="1"/>
    </row>
    <row r="61" spans="15:15" x14ac:dyDescent="0.3">
      <c r="O61" s="1"/>
    </row>
    <row r="62" spans="15:15" x14ac:dyDescent="0.3">
      <c r="O62" s="1"/>
    </row>
    <row r="63" spans="15:15" x14ac:dyDescent="0.3">
      <c r="O63" s="1"/>
    </row>
    <row r="64" spans="15:15" x14ac:dyDescent="0.3">
      <c r="O64" s="1"/>
    </row>
    <row r="65" spans="15:15" x14ac:dyDescent="0.3">
      <c r="O65" s="1"/>
    </row>
    <row r="66" spans="15:15" x14ac:dyDescent="0.3">
      <c r="O66" s="1"/>
    </row>
    <row r="67" spans="15:15" x14ac:dyDescent="0.3">
      <c r="O67" s="1"/>
    </row>
    <row r="68" spans="15:15" x14ac:dyDescent="0.3">
      <c r="O68" s="1"/>
    </row>
    <row r="69" spans="15:15" x14ac:dyDescent="0.3">
      <c r="O69" s="1"/>
    </row>
    <row r="70" spans="15:15" x14ac:dyDescent="0.3">
      <c r="O70" s="1"/>
    </row>
    <row r="71" spans="15:15" x14ac:dyDescent="0.3">
      <c r="O71" s="1"/>
    </row>
    <row r="72" spans="15:15" x14ac:dyDescent="0.3">
      <c r="O72" s="1"/>
    </row>
    <row r="73" spans="15:15" x14ac:dyDescent="0.3">
      <c r="O73" s="1"/>
    </row>
    <row r="74" spans="15:15" x14ac:dyDescent="0.3">
      <c r="O74" s="1"/>
    </row>
    <row r="75" spans="15:15" x14ac:dyDescent="0.3">
      <c r="O75" s="1"/>
    </row>
    <row r="76" spans="15:15" x14ac:dyDescent="0.3">
      <c r="O76" s="1"/>
    </row>
    <row r="77" spans="15:15" x14ac:dyDescent="0.3">
      <c r="O77" s="1"/>
    </row>
    <row r="78" spans="15:15" x14ac:dyDescent="0.3">
      <c r="O78" s="1"/>
    </row>
    <row r="79" spans="15:15" x14ac:dyDescent="0.3">
      <c r="O79" s="1"/>
    </row>
    <row r="80" spans="15:15" x14ac:dyDescent="0.3">
      <c r="O80" s="1"/>
    </row>
    <row r="81" spans="15:15" x14ac:dyDescent="0.3">
      <c r="O81" s="1"/>
    </row>
    <row r="82" spans="15:15" x14ac:dyDescent="0.3">
      <c r="O82" s="1"/>
    </row>
    <row r="83" spans="15:15" x14ac:dyDescent="0.3">
      <c r="O83" s="1"/>
    </row>
    <row r="84" spans="15:15" x14ac:dyDescent="0.3">
      <c r="O84" s="1"/>
    </row>
    <row r="85" spans="15:15" x14ac:dyDescent="0.3">
      <c r="O85" s="1"/>
    </row>
    <row r="86" spans="15:15" x14ac:dyDescent="0.3">
      <c r="O86" s="1"/>
    </row>
    <row r="87" spans="15:15" x14ac:dyDescent="0.3">
      <c r="O87" s="1"/>
    </row>
    <row r="88" spans="15:15" x14ac:dyDescent="0.3">
      <c r="O88" s="1"/>
    </row>
    <row r="89" spans="15:15" x14ac:dyDescent="0.3">
      <c r="O89" s="1"/>
    </row>
    <row r="90" spans="15:15" x14ac:dyDescent="0.3">
      <c r="O9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7</vt:i4>
      </vt:variant>
    </vt:vector>
  </HeadingPairs>
  <TitlesOfParts>
    <vt:vector size="8" baseType="lpstr">
      <vt:lpstr>Sheet1</vt:lpstr>
      <vt:lpstr>Total</vt:lpstr>
      <vt:lpstr>Line 1</vt:lpstr>
      <vt:lpstr>Line 2</vt:lpstr>
      <vt:lpstr>Line 3</vt:lpstr>
      <vt:lpstr>Line 5</vt:lpstr>
      <vt:lpstr>Line 6</vt:lpstr>
      <vt:lpstr>DAR</vt:lpstr>
    </vt:vector>
  </TitlesOfParts>
  <Company>Columbia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Dreeszen</dc:creator>
  <cp:lastModifiedBy>Jacyn Normine</cp:lastModifiedBy>
  <cp:lastPrinted>2020-09-01T20:22:27Z</cp:lastPrinted>
  <dcterms:created xsi:type="dcterms:W3CDTF">2020-05-04T19:07:30Z</dcterms:created>
  <dcterms:modified xsi:type="dcterms:W3CDTF">2020-09-01T20:22:54Z</dcterms:modified>
</cp:coreProperties>
</file>